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June 2024\Meeting Documents\"/>
    </mc:Choice>
  </mc:AlternateContent>
  <xr:revisionPtr revIDLastSave="0" documentId="13_ncr:1_{A68C3F71-1923-4C4B-8CFC-50D539DCAFA9}" xr6:coauthVersionLast="47" xr6:coauthVersionMax="47" xr10:uidLastSave="{00000000-0000-0000-0000-000000000000}"/>
  <bookViews>
    <workbookView xWindow="-108" yWindow="-108" windowWidth="23256" windowHeight="12456" xr2:uid="{F1FCE7F8-4EB3-4942-8D45-3D9C56675D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J5" i="1"/>
  <c r="F5" i="1"/>
  <c r="B1" i="1"/>
</calcChain>
</file>

<file path=xl/sharedStrings.xml><?xml version="1.0" encoding="utf-8"?>
<sst xmlns="http://schemas.openxmlformats.org/spreadsheetml/2006/main" count="47" uniqueCount="38">
  <si>
    <t>Payments</t>
  </si>
  <si>
    <t>Account</t>
  </si>
  <si>
    <t>Invoice
Date</t>
  </si>
  <si>
    <t>Invoice
Number</t>
  </si>
  <si>
    <t>Supplier</t>
  </si>
  <si>
    <t>VAT
Number</t>
  </si>
  <si>
    <t>Description</t>
  </si>
  <si>
    <t>Net</t>
  </si>
  <si>
    <t>VAT</t>
  </si>
  <si>
    <t>Gross</t>
  </si>
  <si>
    <t>Unity Trust</t>
  </si>
  <si>
    <t>03/04/2025</t>
  </si>
  <si>
    <t>PWLB</t>
  </si>
  <si>
    <t>Loan</t>
  </si>
  <si>
    <t>7007BBE7-0001</t>
  </si>
  <si>
    <t>Toilets on the Go</t>
  </si>
  <si>
    <t>2 X Standard Toilets with Sinks Inc Del &amp; Collection</t>
  </si>
  <si>
    <t>10084432</t>
  </si>
  <si>
    <t>St Helens BC</t>
  </si>
  <si>
    <t>1 240L Waste Collection</t>
  </si>
  <si>
    <t>KI-5B83BECD</t>
  </si>
  <si>
    <t>EDF</t>
  </si>
  <si>
    <t>Gas 01/03/25 to 31/03/2025</t>
  </si>
  <si>
    <t>56138</t>
  </si>
  <si>
    <t>LALC</t>
  </si>
  <si>
    <t>Membership Apr 25 to Mar 26</t>
  </si>
  <si>
    <t>23/04/2025</t>
  </si>
  <si>
    <t>Peter Anders</t>
  </si>
  <si>
    <t>Kitchen Window</t>
  </si>
  <si>
    <t>6002914610</t>
  </si>
  <si>
    <t>Water Plus</t>
  </si>
  <si>
    <t xml:space="preserve">Water and Waste Water </t>
  </si>
  <si>
    <t>943088314</t>
  </si>
  <si>
    <t>Local Life</t>
  </si>
  <si>
    <t>Magazine</t>
  </si>
  <si>
    <t>KI-5B83BECD - 0006</t>
  </si>
  <si>
    <t>Gas 01/04/25 to 30/04/2025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</si>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</sst>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49" fontId="4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4" fontId="4" fillId="3" borderId="2" xfId="0" applyNumberFormat="1" applyFont="1" applyFill="1" applyBorder="1" applyAlignment="1" applyProtection="1">
      <alignment horizontal="center" vertical="top" wrapText="1"/>
      <protection locked="0"/>
    </xf>
    <xf numFmtId="4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horizontal="left" vertical="center"/>
      <protection locked="0"/>
    </xf>
    <xf numFmtId="49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165" fontId="1" fillId="3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OneDrive\ACCOUNTS\ACCOUNTS%202025-2026\2025-26%20Billinge%20Accounts.xlsx" TargetMode="External"/><Relationship Id="rId1" Type="http://schemas.openxmlformats.org/officeDocument/2006/relationships/externalLinkPath" Target="file:///C:\Users\clerk\OneDrive\ACCOUNTS\ACCOUNTS%202025-2026\2025-26%20Billinge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s"/>
      <sheetName val="Payments"/>
      <sheetName val="Receipts"/>
      <sheetName val="Transfers"/>
      <sheetName val="AGAR"/>
      <sheetName val="Bank Accounts"/>
      <sheetName val="Bank Recon"/>
      <sheetName val="Budget"/>
      <sheetName val="EOY"/>
      <sheetName val="Expenditure"/>
      <sheetName val="Income"/>
      <sheetName val="Precept"/>
      <sheetName val="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Supplier</v>
          </cell>
          <cell r="F1" t="str">
            <v>VAT</v>
          </cell>
        </row>
        <row r="2">
          <cell r="C2" t="str">
            <v>Billinge</v>
          </cell>
          <cell r="E2"/>
          <cell r="F2" t="str">
            <v>Number</v>
          </cell>
        </row>
        <row r="3">
          <cell r="E3"/>
          <cell r="F3"/>
        </row>
        <row r="4">
          <cell r="E4"/>
          <cell r="F4"/>
        </row>
        <row r="26">
          <cell r="E26"/>
          <cell r="F2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C825-4693-48F1-9E80-5DB57928850A}">
  <dimension ref="B1:K14"/>
  <sheetViews>
    <sheetView tabSelected="1" workbookViewId="0">
      <selection activeCell="C19" sqref="C19"/>
    </sheetView>
  </sheetViews>
  <sheetFormatPr defaultColWidth="8.88671875" defaultRowHeight="13.8" x14ac:dyDescent="0.3"/>
  <cols>
    <col min="1" max="1" width="2.6640625" style="4" customWidth="1"/>
    <col min="2" max="2" width="12.5546875" style="4" customWidth="1"/>
    <col min="3" max="3" width="8.5546875" style="5" bestFit="1" customWidth="1"/>
    <col min="4" max="4" width="12.5546875" style="6" bestFit="1" customWidth="1"/>
    <col min="5" max="5" width="16.21875" style="4" bestFit="1" customWidth="1"/>
    <col min="6" max="6" width="10.88671875" style="4" customWidth="1"/>
    <col min="7" max="7" width="36" style="7" bestFit="1" customWidth="1"/>
    <col min="8" max="8" width="8.33203125" style="4" bestFit="1" customWidth="1"/>
    <col min="9" max="9" width="6.77734375" style="4" bestFit="1" customWidth="1"/>
    <col min="10" max="10" width="9.88671875" style="4" bestFit="1" customWidth="1"/>
    <col min="11" max="16384" width="8.88671875" style="4"/>
  </cols>
  <sheetData>
    <row r="1" spans="2:11" s="3" customFormat="1" x14ac:dyDescent="0.3">
      <c r="B1" s="1" t="str">
        <f>[1]SETUP!C2&amp;" Parish Council"</f>
        <v>Billinge Parish Council</v>
      </c>
      <c r="C1" s="2"/>
      <c r="D1" s="2"/>
      <c r="E1" s="2"/>
      <c r="F1" s="2"/>
      <c r="G1" s="2"/>
      <c r="H1" s="2"/>
      <c r="I1" s="2"/>
      <c r="J1" s="2"/>
    </row>
    <row r="2" spans="2:11" s="3" customForma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</row>
    <row r="4" spans="2:11" s="14" customFormat="1" ht="27.6" x14ac:dyDescent="0.3">
      <c r="B4" s="8" t="s">
        <v>1</v>
      </c>
      <c r="C4" s="8" t="s">
        <v>2</v>
      </c>
      <c r="D4" s="9" t="s">
        <v>3</v>
      </c>
      <c r="E4" s="10" t="s">
        <v>4</v>
      </c>
      <c r="F4" s="11" t="s">
        <v>5</v>
      </c>
      <c r="G4" s="8" t="s">
        <v>6</v>
      </c>
      <c r="H4" s="12" t="s">
        <v>7</v>
      </c>
      <c r="I4" s="12" t="s">
        <v>8</v>
      </c>
      <c r="J4" s="13" t="s">
        <v>9</v>
      </c>
    </row>
    <row r="5" spans="2:11" x14ac:dyDescent="0.3">
      <c r="B5" s="15" t="s">
        <v>10</v>
      </c>
      <c r="C5" s="16">
        <v>45722</v>
      </c>
      <c r="D5" s="17" t="s">
        <v>11</v>
      </c>
      <c r="E5" s="18" t="s">
        <v>12</v>
      </c>
      <c r="F5" s="19" t="str">
        <f>IF(ISBLANK(VLOOKUP(E5,[1]SETUP!E:F,2,FALSE)),"",IFERROR(VLOOKUP(E5,[1]SETUP!E:F,2,FALSE),""))</f>
        <v/>
      </c>
      <c r="G5" s="15" t="s">
        <v>13</v>
      </c>
      <c r="H5" s="20">
        <v>2013.08</v>
      </c>
      <c r="I5" s="20">
        <v>0</v>
      </c>
      <c r="J5" s="21">
        <f t="shared" ref="J5" si="0">SUM(H5:I5)</f>
        <v>2013.08</v>
      </c>
    </row>
    <row r="6" spans="2:11" x14ac:dyDescent="0.3">
      <c r="B6" s="15" t="s">
        <v>10</v>
      </c>
      <c r="C6" s="16">
        <v>45762</v>
      </c>
      <c r="D6" s="17" t="s">
        <v>14</v>
      </c>
      <c r="E6" s="18" t="s">
        <v>15</v>
      </c>
      <c r="F6" s="19">
        <v>394184174</v>
      </c>
      <c r="G6" s="15" t="s">
        <v>16</v>
      </c>
      <c r="H6" s="20">
        <v>243</v>
      </c>
      <c r="I6" s="20">
        <v>48.6</v>
      </c>
      <c r="J6" s="21">
        <v>291.60000000000002</v>
      </c>
    </row>
    <row r="7" spans="2:11" x14ac:dyDescent="0.3">
      <c r="B7" s="15" t="s">
        <v>10</v>
      </c>
      <c r="C7" s="16">
        <v>45748</v>
      </c>
      <c r="D7" s="17" t="s">
        <v>17</v>
      </c>
      <c r="E7" s="18" t="s">
        <v>18</v>
      </c>
      <c r="F7" s="19"/>
      <c r="G7" s="15" t="s">
        <v>19</v>
      </c>
      <c r="H7" s="20">
        <v>486.72</v>
      </c>
      <c r="I7" s="20">
        <v>0</v>
      </c>
      <c r="J7" s="21">
        <v>486.72</v>
      </c>
      <c r="K7" s="22"/>
    </row>
    <row r="8" spans="2:11" x14ac:dyDescent="0.3">
      <c r="B8" s="15" t="s">
        <v>10</v>
      </c>
      <c r="C8" s="16">
        <v>45754</v>
      </c>
      <c r="D8" s="17" t="s">
        <v>20</v>
      </c>
      <c r="E8" s="18" t="s">
        <v>21</v>
      </c>
      <c r="F8" s="19">
        <v>523041202</v>
      </c>
      <c r="G8" s="15" t="s">
        <v>22</v>
      </c>
      <c r="H8" s="20">
        <v>170.65</v>
      </c>
      <c r="I8" s="20">
        <v>8.5299999999999994</v>
      </c>
      <c r="J8" s="21">
        <v>179.18</v>
      </c>
    </row>
    <row r="9" spans="2:11" x14ac:dyDescent="0.3">
      <c r="B9" s="15" t="s">
        <v>10</v>
      </c>
      <c r="C9" s="16">
        <v>45748</v>
      </c>
      <c r="D9" s="17" t="s">
        <v>23</v>
      </c>
      <c r="E9" s="18" t="s">
        <v>24</v>
      </c>
      <c r="F9" s="19"/>
      <c r="G9" s="15" t="s">
        <v>25</v>
      </c>
      <c r="H9" s="20">
        <v>791.01</v>
      </c>
      <c r="I9" s="20">
        <v>0</v>
      </c>
      <c r="J9" s="21">
        <v>791.01</v>
      </c>
    </row>
    <row r="10" spans="2:11" x14ac:dyDescent="0.3">
      <c r="B10" s="15" t="s">
        <v>10</v>
      </c>
      <c r="C10" s="16">
        <v>45770</v>
      </c>
      <c r="D10" s="17" t="s">
        <v>26</v>
      </c>
      <c r="E10" s="18" t="s">
        <v>27</v>
      </c>
      <c r="F10" s="19"/>
      <c r="G10" s="15" t="s">
        <v>28</v>
      </c>
      <c r="H10" s="20">
        <v>560</v>
      </c>
      <c r="I10" s="20">
        <v>0</v>
      </c>
      <c r="J10" s="21">
        <v>560</v>
      </c>
    </row>
    <row r="11" spans="2:11" x14ac:dyDescent="0.3">
      <c r="B11" s="15" t="s">
        <v>10</v>
      </c>
      <c r="C11" s="16">
        <v>45763</v>
      </c>
      <c r="D11" s="17" t="s">
        <v>29</v>
      </c>
      <c r="E11" s="18" t="s">
        <v>30</v>
      </c>
      <c r="F11" s="19"/>
      <c r="G11" s="15" t="s">
        <v>31</v>
      </c>
      <c r="H11" s="20">
        <v>609.32000000000005</v>
      </c>
      <c r="I11" s="20">
        <v>0</v>
      </c>
      <c r="J11" s="21">
        <v>609.32000000000005</v>
      </c>
    </row>
    <row r="12" spans="2:11" x14ac:dyDescent="0.3">
      <c r="B12" s="15" t="s">
        <v>10</v>
      </c>
      <c r="C12" s="16">
        <v>45777</v>
      </c>
      <c r="D12" s="17" t="s">
        <v>32</v>
      </c>
      <c r="E12" s="18" t="s">
        <v>33</v>
      </c>
      <c r="F12" s="19"/>
      <c r="G12" s="15" t="s">
        <v>34</v>
      </c>
      <c r="H12" s="20">
        <v>422</v>
      </c>
      <c r="I12" s="20">
        <v>84.4</v>
      </c>
      <c r="J12" s="21">
        <v>506.4</v>
      </c>
    </row>
    <row r="13" spans="2:11" x14ac:dyDescent="0.3">
      <c r="B13" s="15" t="s">
        <v>10</v>
      </c>
      <c r="C13" s="16">
        <v>45798</v>
      </c>
      <c r="D13" s="17" t="s">
        <v>35</v>
      </c>
      <c r="E13" s="18" t="s">
        <v>21</v>
      </c>
      <c r="F13" s="19">
        <v>523041202</v>
      </c>
      <c r="G13" s="15" t="s">
        <v>36</v>
      </c>
      <c r="H13" s="20">
        <v>117.47</v>
      </c>
      <c r="I13" s="20">
        <v>5.87</v>
      </c>
      <c r="J13" s="21">
        <v>123.34</v>
      </c>
    </row>
    <row r="14" spans="2:11" x14ac:dyDescent="0.3">
      <c r="B14" s="23" t="s">
        <v>37</v>
      </c>
      <c r="C14" s="24"/>
      <c r="D14" s="25"/>
      <c r="E14" s="26"/>
      <c r="F14" s="27"/>
      <c r="G14" s="23"/>
      <c r="H14" s="28">
        <f>SUM(H5:H13)</f>
        <v>5413.25</v>
      </c>
      <c r="I14" s="28">
        <f>SUM(I5:I13)</f>
        <v>147.4</v>
      </c>
      <c r="J14" s="28">
        <f>SUM(J6:J13)</f>
        <v>3547.5700000000006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2025-06-09T19:00:48Z</dcterms:created>
  <dcterms:modified xsi:type="dcterms:W3CDTF">2025-06-09T19:17:16Z</dcterms:modified>
</cp:coreProperties>
</file>